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Unidades compartidas\N.TECNOLOGIAS\JUCIL\"/>
    </mc:Choice>
  </mc:AlternateContent>
  <xr:revisionPtr revIDLastSave="0" documentId="13_ncr:1_{BBAE63B7-DE1B-4420-8B46-C150D76A8C73}" xr6:coauthVersionLast="47" xr6:coauthVersionMax="47" xr10:uidLastSave="{00000000-0000-0000-0000-000000000000}"/>
  <bookViews>
    <workbookView xWindow="-108" yWindow="-108" windowWidth="23256" windowHeight="12576" xr2:uid="{3A120CC2-755C-4D5C-903F-73B7FA1E7D2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" l="1"/>
  <c r="D6" i="1" s="1"/>
  <c r="C7" i="1"/>
  <c r="D7" i="1" s="1"/>
  <c r="C8" i="1"/>
  <c r="C5" i="1"/>
  <c r="D8" i="1"/>
  <c r="D5" i="1"/>
  <c r="D11" i="1" l="1"/>
  <c r="E5" i="1" l="1"/>
  <c r="F5" i="1" s="1"/>
  <c r="E6" i="1"/>
  <c r="F6" i="1" s="1"/>
  <c r="E7" i="1"/>
  <c r="F7" i="1" s="1"/>
  <c r="E8" i="1"/>
  <c r="F8" i="1" s="1"/>
  <c r="C9" i="1"/>
  <c r="E9" i="1" s="1"/>
  <c r="F9" i="1" s="1"/>
  <c r="C4" i="1"/>
  <c r="D9" i="1" l="1"/>
  <c r="D4" i="1"/>
  <c r="E4" i="1"/>
  <c r="F4" i="1" l="1"/>
</calcChain>
</file>

<file path=xl/sharedStrings.xml><?xml version="1.0" encoding="utf-8"?>
<sst xmlns="http://schemas.openxmlformats.org/spreadsheetml/2006/main" count="16" uniqueCount="16">
  <si>
    <t>SUELDO</t>
  </si>
  <si>
    <t>VESTUARIO</t>
  </si>
  <si>
    <t>SUELDO EXTRA</t>
  </si>
  <si>
    <t>COMPLENTO ESPECIFICO SINGULAR</t>
  </si>
  <si>
    <t>CONCEPTOS A LOS QUE AFECTA LA SUBIDA</t>
  </si>
  <si>
    <t>COMPLEMENTO DESTINO</t>
  </si>
  <si>
    <t>NOTA: En estos cálculos no se han tenido en cuenta las subidas posibles de 0,5% si se alanzan los objetivos del PIB y/o IPC</t>
  </si>
  <si>
    <t>NUEVOS IMPORTES DE LOS CONCEPTOS A 2023 (+2,5%)</t>
  </si>
  <si>
    <t>NUEVOS IMPORTES DE LOS CONCEPTOS A 2024 (+2%)</t>
  </si>
  <si>
    <t>CALCULADORA NUEVOS IMPORTE A PERCIBIR A PARTIR DE NOVIEMBRE MÁS ATRASOS POR EL 1,5% DE SUBIDA PENDIENTE DE COBRAR</t>
  </si>
  <si>
    <t>NUEVOS IMPORTES DE LOS CONCEPTOS APARTIR DE NOVIEMBRE 2022 (+3,5%)</t>
  </si>
  <si>
    <t>2022 - 1,5% PENDIENTE DE COBRAR EN NOVIEMBRE (x10 MESES + 1 EXTRA)</t>
  </si>
  <si>
    <t>COMPLENTO ESPECIFICO GENERAL</t>
  </si>
  <si>
    <t>G.A.P. - ASOCIACIÓN PROFESIONAL JUSTICIA GUARDIA CIVIL - JUCIL</t>
  </si>
  <si>
    <t>INTRODUZCA EL IMPORTE DE LOS CONCEPTOS DE SU NÓMINA DE JULIO 2022 (YA EN PRÁCTICAS). SUELDO INTRODUCIDO DICIEMBRE 2021</t>
  </si>
  <si>
    <t xml:space="preserve">ATRASOS A COBRAR EN NOVIEMBRE, 10 SALARIOS + 4 DEL RESTO DE CONCEPTOS + 1 EXTRA (YA VA DESCONTADO EL 2% DE SUBIDA COBRADA DESDE ENERO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</si>
</sst>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9E119"/>
        <bgColor indexed="64"/>
      </patternFill>
    </fill>
    <fill>
      <patternFill patternType="solid">
        <fgColor theme="1" tint="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8" borderId="1" xfId="0" applyFill="1" applyBorder="1" applyAlignment="1">
      <alignment horizontal="center" vertical="center" wrapText="1"/>
    </xf>
    <xf numFmtId="0" fontId="5" fillId="9" borderId="1" xfId="0" applyFont="1" applyFill="1" applyBorder="1" applyAlignment="1">
      <alignment vertical="center" wrapText="1"/>
    </xf>
    <xf numFmtId="0" fontId="2" fillId="10" borderId="3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164" fontId="1" fillId="5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vertical="center" wrapText="1"/>
      <protection locked="0"/>
    </xf>
    <xf numFmtId="164" fontId="0" fillId="7" borderId="1" xfId="0" applyNumberFormat="1" applyFill="1" applyBorder="1" applyAlignment="1">
      <alignment vertical="center" wrapText="1"/>
    </xf>
    <xf numFmtId="164" fontId="0" fillId="7" borderId="1" xfId="0" applyNumberFormat="1" applyFill="1" applyBorder="1" applyAlignment="1" applyProtection="1">
      <alignment vertical="center" wrapText="1"/>
    </xf>
    <xf numFmtId="164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E119"/>
      <color rgb="FF336600"/>
      <color rgb="FF33CC33"/>
      <color rgb="FF008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739140</xdr:colOff>
      <xdr:row>0</xdr:row>
      <xdr:rowOff>0</xdr:rowOff>
    </xdr:from>
    <xdr:to>
      <xdr:col>0</xdr:col>
      <xdr:colOff>1988820</xdr:colOff>
      <xdr:row>1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12BFE2-F1A5-BC9F-2214-777E08AF4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" y="0"/>
          <a:ext cx="1249680" cy="1249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F2B5C-0214-493D-B1F1-4BA0645B9CC5}">
  <dimension ref="A1:H12"/>
  <sheetViews>
    <sheetView tabSelected="1" workbookViewId="0">
      <selection activeCell="B5" sqref="B5"/>
    </sheetView>
  </sheetViews>
  <sheetFormatPr baseColWidth="10" defaultColWidth="20.88671875" defaultRowHeight="14.4" x14ac:dyDescent="0.3"/>
  <cols>
    <col min="1" max="1" width="39.44140625" style="1" customWidth="1"/>
    <col min="2" max="2" width="32.44140625" style="1" customWidth="1"/>
    <col min="3" max="16384" width="20.88671875" style="1"/>
  </cols>
  <sheetData>
    <row r="1" spans="1:8" ht="92.4" customHeight="1" x14ac:dyDescent="0.3">
      <c r="B1" s="8" t="s">
        <v>9</v>
      </c>
      <c r="C1" s="9"/>
      <c r="D1" s="9"/>
      <c r="E1" s="9"/>
      <c r="F1" s="9"/>
    </row>
    <row r="2" spans="1:8" ht="36" customHeight="1" x14ac:dyDescent="0.3">
      <c r="A2" s="12" t="s">
        <v>13</v>
      </c>
      <c r="B2" s="13"/>
      <c r="C2" s="13"/>
      <c r="D2" s="13"/>
      <c r="E2" s="13"/>
      <c r="F2" s="13"/>
    </row>
    <row r="3" spans="1:8" ht="72" x14ac:dyDescent="0.3">
      <c r="A3" s="3" t="s">
        <v>4</v>
      </c>
      <c r="B3" s="3" t="s">
        <v>14</v>
      </c>
      <c r="C3" s="3" t="s">
        <v>10</v>
      </c>
      <c r="D3" s="3" t="s">
        <v>11</v>
      </c>
      <c r="E3" s="3" t="s">
        <v>7</v>
      </c>
      <c r="F3" s="3" t="s">
        <v>8</v>
      </c>
    </row>
    <row r="4" spans="1:8" x14ac:dyDescent="0.3">
      <c r="A4" s="2" t="s">
        <v>0</v>
      </c>
      <c r="B4" s="16">
        <v>788.42</v>
      </c>
      <c r="C4" s="15">
        <f>B4+(B4*3.5%)</f>
        <v>816.01469999999995</v>
      </c>
      <c r="D4" s="15">
        <f>C4-B4-(B4*2%)</f>
        <v>11.826299999999989</v>
      </c>
      <c r="E4" s="15">
        <f t="shared" ref="E4:E9" si="0">C4+(C4*2.5%)</f>
        <v>836.41506749999996</v>
      </c>
      <c r="F4" s="15">
        <f>E4+(E4*2%)</f>
        <v>853.14336885</v>
      </c>
    </row>
    <row r="5" spans="1:8" x14ac:dyDescent="0.3">
      <c r="A5" s="2" t="s">
        <v>5</v>
      </c>
      <c r="B5" s="14"/>
      <c r="C5" s="15">
        <f>B5+(B5*1.47%)</f>
        <v>0</v>
      </c>
      <c r="D5" s="15">
        <f>C5-B5</f>
        <v>0</v>
      </c>
      <c r="E5" s="15">
        <f t="shared" si="0"/>
        <v>0</v>
      </c>
      <c r="F5" s="15">
        <f t="shared" ref="F5:F9" si="1">E5+(E5*2%)</f>
        <v>0</v>
      </c>
    </row>
    <row r="6" spans="1:8" x14ac:dyDescent="0.3">
      <c r="A6" s="2" t="s">
        <v>1</v>
      </c>
      <c r="B6" s="14"/>
      <c r="C6" s="15">
        <f t="shared" ref="C6:C8" si="2">B6+(B6*1.47%)</f>
        <v>0</v>
      </c>
      <c r="D6" s="15">
        <f t="shared" ref="D6:D8" si="3">C6-B6</f>
        <v>0</v>
      </c>
      <c r="E6" s="15">
        <f t="shared" si="0"/>
        <v>0</v>
      </c>
      <c r="F6" s="15">
        <f t="shared" si="1"/>
        <v>0</v>
      </c>
      <c r="H6" s="17"/>
    </row>
    <row r="7" spans="1:8" x14ac:dyDescent="0.3">
      <c r="A7" s="2" t="s">
        <v>12</v>
      </c>
      <c r="B7" s="14"/>
      <c r="C7" s="15">
        <f t="shared" si="2"/>
        <v>0</v>
      </c>
      <c r="D7" s="15">
        <f t="shared" si="3"/>
        <v>0</v>
      </c>
      <c r="E7" s="15">
        <f t="shared" si="0"/>
        <v>0</v>
      </c>
      <c r="F7" s="15">
        <f t="shared" si="1"/>
        <v>0</v>
      </c>
    </row>
    <row r="8" spans="1:8" x14ac:dyDescent="0.3">
      <c r="A8" s="2" t="s">
        <v>3</v>
      </c>
      <c r="B8" s="14"/>
      <c r="C8" s="15">
        <f t="shared" si="2"/>
        <v>0</v>
      </c>
      <c r="D8" s="15">
        <f t="shared" si="3"/>
        <v>0</v>
      </c>
      <c r="E8" s="15">
        <f t="shared" si="0"/>
        <v>0</v>
      </c>
      <c r="F8" s="15">
        <f t="shared" si="1"/>
        <v>0</v>
      </c>
    </row>
    <row r="9" spans="1:8" x14ac:dyDescent="0.3">
      <c r="A9" s="4" t="s">
        <v>2</v>
      </c>
      <c r="B9" s="16">
        <v>681.43</v>
      </c>
      <c r="C9" s="15">
        <f t="shared" ref="C5:C9" si="4">B9+(B9*3.5%)</f>
        <v>705.28004999999996</v>
      </c>
      <c r="D9" s="15">
        <f t="shared" ref="D5:D9" si="5">C9-B9-(B9*2%)</f>
        <v>10.221450000000011</v>
      </c>
      <c r="E9" s="15">
        <f t="shared" si="0"/>
        <v>722.91205124999999</v>
      </c>
      <c r="F9" s="15">
        <f t="shared" si="1"/>
        <v>737.370292275</v>
      </c>
    </row>
    <row r="10" spans="1:8" ht="15" thickBot="1" x14ac:dyDescent="0.35"/>
    <row r="11" spans="1:8" ht="72" customHeight="1" thickTop="1" thickBot="1" x14ac:dyDescent="0.35">
      <c r="A11" s="5" t="s">
        <v>6</v>
      </c>
      <c r="B11" s="10" t="s">
        <v>15</v>
      </c>
      <c r="C11" s="11"/>
      <c r="D11" s="7">
        <f>D4*10+SUM(D5:D8)+D9</f>
        <v>128.4844499999999</v>
      </c>
      <c r="E11" s="6"/>
    </row>
    <row r="12" spans="1:8" ht="15" thickTop="1" x14ac:dyDescent="0.3"/>
  </sheetData>
  <sheetProtection algorithmName="SHA-512" hashValue="IkkTqX2IaCIijiS4BBv1Ayuq1Jbj34GtTb5W7zGp8tAdWaHI8Gl21j0rdFgnHiZcIvexjINe4zSshEUiaSF3BA==" saltValue="Ikn6KwJ5u47dxs/2REIAug==" spinCount="100000" sheet="1" selectLockedCells="1"/>
  <mergeCells count="3">
    <mergeCell ref="B1:F1"/>
    <mergeCell ref="B11:C11"/>
    <mergeCell ref="A2:F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 Afil. y NTecno</dc:creator>
  <cp:lastModifiedBy>CEN Afil. y NTecno</cp:lastModifiedBy>
  <dcterms:created xsi:type="dcterms:W3CDTF">2022-10-21T07:39:42Z</dcterms:created>
  <dcterms:modified xsi:type="dcterms:W3CDTF">2022-10-23T08:51:29Z</dcterms:modified>
</cp:coreProperties>
</file>