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3B6AE29C-0AF1-4EA4-B8EF-6D8095B648F6}" xr6:coauthVersionLast="47" xr6:coauthVersionMax="47" xr10:uidLastSave="{00000000-0000-0000-0000-000000000000}"/>
  <bookViews>
    <workbookView xWindow="-120" yWindow="-120" windowWidth="29040" windowHeight="15720" xr2:uid="{3A120CC2-755C-4D5C-903F-73B7FA1E7D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/>
  <c r="B15" i="1"/>
  <c r="B14" i="1" l="1"/>
  <c r="D14" i="1" l="1"/>
  <c r="C13" i="1"/>
  <c r="D13" i="1"/>
  <c r="E13" i="1"/>
  <c r="F13" i="1"/>
  <c r="G13" i="1" s="1"/>
  <c r="C14" i="1" l="1"/>
  <c r="E14" i="1" s="1"/>
  <c r="F14" i="1" s="1"/>
  <c r="G14" i="1" s="1"/>
  <c r="D10" i="1"/>
  <c r="D11" i="1"/>
  <c r="C9" i="1"/>
  <c r="C10" i="1"/>
  <c r="E10" i="1" s="1"/>
  <c r="F10" i="1" s="1"/>
  <c r="G10" i="1" s="1"/>
  <c r="C11" i="1"/>
  <c r="E11" i="1" s="1"/>
  <c r="F11" i="1" s="1"/>
  <c r="G11" i="1" s="1"/>
  <c r="D15" i="1"/>
  <c r="D12" i="1"/>
  <c r="B16" i="1"/>
  <c r="D16" i="1" s="1"/>
  <c r="B17" i="1"/>
  <c r="D17" i="1" s="1"/>
  <c r="D5" i="1"/>
  <c r="D6" i="1"/>
  <c r="D7" i="1"/>
  <c r="D8" i="1"/>
  <c r="D9" i="1"/>
  <c r="C5" i="1"/>
  <c r="E5" i="1" s="1"/>
  <c r="F5" i="1" s="1"/>
  <c r="C6" i="1"/>
  <c r="E6" i="1" s="1"/>
  <c r="F6" i="1" s="1"/>
  <c r="C7" i="1"/>
  <c r="E7" i="1" s="1"/>
  <c r="F7" i="1" s="1"/>
  <c r="C8" i="1"/>
  <c r="E8" i="1" s="1"/>
  <c r="C4" i="1"/>
  <c r="D4" i="1"/>
  <c r="C15" i="1" l="1"/>
  <c r="E15" i="1" s="1"/>
  <c r="F15" i="1" s="1"/>
  <c r="G15" i="1" s="1"/>
  <c r="C12" i="1"/>
  <c r="E12" i="1" s="1"/>
  <c r="F12" i="1" s="1"/>
  <c r="G12" i="1" s="1"/>
  <c r="C16" i="1"/>
  <c r="C17" i="1"/>
  <c r="E17" i="1" s="1"/>
  <c r="F17" i="1" s="1"/>
  <c r="G17" i="1" s="1"/>
  <c r="E9" i="1"/>
  <c r="F9" i="1" s="1"/>
  <c r="G9" i="1" s="1"/>
  <c r="F8" i="1"/>
  <c r="G8" i="1" s="1"/>
  <c r="E4" i="1"/>
  <c r="F4" i="1" s="1"/>
  <c r="G7" i="1"/>
  <c r="G6" i="1"/>
  <c r="G5" i="1"/>
  <c r="D19" i="1" l="1"/>
  <c r="E16" i="1"/>
  <c r="F16" i="1" s="1"/>
  <c r="G16" i="1" s="1"/>
  <c r="G4" i="1"/>
</calcChain>
</file>

<file path=xl/sharedStrings.xml><?xml version="1.0" encoding="utf-8"?>
<sst xmlns="http://schemas.openxmlformats.org/spreadsheetml/2006/main" count="24" uniqueCount="21">
  <si>
    <t>SUELDO</t>
  </si>
  <si>
    <t>VESTUARIO</t>
  </si>
  <si>
    <t>SUELDO EXTRA</t>
  </si>
  <si>
    <t>COMPLENTO ESPECIFICO SINGULAR</t>
  </si>
  <si>
    <t>CONCEPTOS A LOS QUE AFECTA LA SUBIDA</t>
  </si>
  <si>
    <t>ASOCIACIÓN PROFESIONAL JUSTICIA GUARDIA CIVIL - JUCIL</t>
  </si>
  <si>
    <t>COMPLEMENTO DESTINO</t>
  </si>
  <si>
    <t>COMPLEMENTO DESTINO EXTRA</t>
  </si>
  <si>
    <t>COMPLENTO ESPECIFICO GENERAL</t>
  </si>
  <si>
    <t>COMPLEMENTO ESPECIFICO GENERAL EXTRA</t>
  </si>
  <si>
    <t>SUBIDA PARA 2025 (+2,5%)</t>
  </si>
  <si>
    <t>NUEVOS IMPORTES DE LOS CONCEPTOS A 2028 (+2%)</t>
  </si>
  <si>
    <t>NUEVOS IMPORTES DE LOS CONCEPTOS A 2026 (+1,5%)</t>
  </si>
  <si>
    <t>NUEVOS IMPORTES DE LOS CONCEPTOS A 2025 (+2,5%)</t>
  </si>
  <si>
    <t>NUEVOS IMPORTES DE LOS CONCEPTOS A 2027 (+4.5%)</t>
  </si>
  <si>
    <t>ATRASOS A COBRAR EN DICIEMBRE (11 MENSUALIDADES + 1 EXTRA)</t>
  </si>
  <si>
    <t>INTRODUZCA EL IMPORTE DE LOS CONCEPTOS DE SU NÓMINA DE NOVIEMBRE 2025</t>
  </si>
  <si>
    <t>TRIENIOS A2</t>
  </si>
  <si>
    <t>TRIENIOS C1</t>
  </si>
  <si>
    <t>CALCULADORA NUEVOS IMPORTE A PERCIBIR DE 2025 A 2028 (SIN CONTAR EL 0,5% EXTRA DE 2026)
ESCALA DE SUBOFICIALES</t>
  </si>
  <si>
    <t>TRIENIOS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</si>
</sst>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9E11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2" fontId="0" fillId="7" borderId="1" xfId="0" applyNumberFormat="1" applyFill="1" applyBorder="1" applyAlignment="1">
      <alignment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119"/>
      <color rgb="FF336600"/>
      <color rgb="FF33CC33"/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609601</xdr:colOff>
      <xdr:row>0</xdr:row>
      <xdr:rowOff>0</xdr:rowOff>
    </xdr:from>
    <xdr:to>
      <xdr:col>0</xdr:col>
      <xdr:colOff>1895476</xdr:colOff>
      <xdr:row>1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9CBB0C-91ED-0246-D740-4A471F0F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0"/>
          <a:ext cx="12858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2B5C-0214-493D-B1F1-4BA0645B9CC5}">
  <dimension ref="A1:G20"/>
  <sheetViews>
    <sheetView tabSelected="1" workbookViewId="0">
      <selection activeCell="B4" sqref="B4"/>
    </sheetView>
  </sheetViews>
  <sheetFormatPr baseColWidth="10" defaultColWidth="20.85546875" defaultRowHeight="15" x14ac:dyDescent="0.25"/>
  <cols>
    <col min="1" max="1" width="39.42578125" style="1" customWidth="1"/>
    <col min="2" max="2" width="32.42578125" style="1" customWidth="1"/>
    <col min="3" max="16384" width="20.85546875" style="1"/>
  </cols>
  <sheetData>
    <row r="1" spans="1:7" ht="92.45" customHeight="1" x14ac:dyDescent="0.25">
      <c r="B1" s="9" t="s">
        <v>19</v>
      </c>
      <c r="C1" s="9"/>
      <c r="D1" s="9"/>
      <c r="E1" s="9"/>
      <c r="F1" s="9"/>
      <c r="G1" s="9"/>
    </row>
    <row r="2" spans="1:7" ht="36" customHeight="1" x14ac:dyDescent="0.25">
      <c r="A2" s="12" t="s">
        <v>5</v>
      </c>
      <c r="B2" s="12"/>
      <c r="C2" s="12"/>
      <c r="D2" s="12"/>
      <c r="E2" s="12"/>
      <c r="F2" s="12"/>
      <c r="G2" s="12"/>
    </row>
    <row r="3" spans="1:7" ht="45" x14ac:dyDescent="0.25">
      <c r="A3" s="4" t="s">
        <v>4</v>
      </c>
      <c r="B3" s="4" t="s">
        <v>16</v>
      </c>
      <c r="C3" s="4" t="s">
        <v>10</v>
      </c>
      <c r="D3" s="4" t="s">
        <v>13</v>
      </c>
      <c r="E3" s="4" t="s">
        <v>12</v>
      </c>
      <c r="F3" s="4" t="s">
        <v>14</v>
      </c>
      <c r="G3" s="4" t="s">
        <v>11</v>
      </c>
    </row>
    <row r="4" spans="1:7" x14ac:dyDescent="0.25">
      <c r="A4" s="2" t="s">
        <v>0</v>
      </c>
      <c r="B4" s="3"/>
      <c r="C4" s="6">
        <f>B4*2.5%</f>
        <v>0</v>
      </c>
      <c r="D4" s="6">
        <f>B4+(B4*2.5%)</f>
        <v>0</v>
      </c>
      <c r="E4" s="6">
        <f>D4+(D4*1.5%)</f>
        <v>0</v>
      </c>
      <c r="F4" s="6">
        <f>E4+(E4*4.5%)</f>
        <v>0</v>
      </c>
      <c r="G4" s="6">
        <f>F4+(F4*2%)</f>
        <v>0</v>
      </c>
    </row>
    <row r="5" spans="1:7" x14ac:dyDescent="0.25">
      <c r="A5" s="2" t="s">
        <v>6</v>
      </c>
      <c r="B5" s="3"/>
      <c r="C5" s="6">
        <f t="shared" ref="C5:C17" si="0">B5*2.5%</f>
        <v>0</v>
      </c>
      <c r="D5" s="6">
        <f t="shared" ref="D5:D17" si="1">B5+(B5*2.5%)</f>
        <v>0</v>
      </c>
      <c r="E5" s="6">
        <f t="shared" ref="E5:E17" si="2">C5+(C5*2.5%)</f>
        <v>0</v>
      </c>
      <c r="F5" s="6">
        <f t="shared" ref="F5:F17" si="3">E5+(E5*4.5%)</f>
        <v>0</v>
      </c>
      <c r="G5" s="6">
        <f t="shared" ref="G5:G17" si="4">F5+(F5*2%)</f>
        <v>0</v>
      </c>
    </row>
    <row r="6" spans="1:7" x14ac:dyDescent="0.25">
      <c r="A6" s="2" t="s">
        <v>1</v>
      </c>
      <c r="B6" s="3"/>
      <c r="C6" s="6">
        <f t="shared" si="0"/>
        <v>0</v>
      </c>
      <c r="D6" s="6">
        <f t="shared" si="1"/>
        <v>0</v>
      </c>
      <c r="E6" s="6">
        <f t="shared" si="2"/>
        <v>0</v>
      </c>
      <c r="F6" s="6">
        <f t="shared" si="3"/>
        <v>0</v>
      </c>
      <c r="G6" s="6">
        <f t="shared" si="4"/>
        <v>0</v>
      </c>
    </row>
    <row r="7" spans="1:7" x14ac:dyDescent="0.25">
      <c r="A7" s="2" t="s">
        <v>8</v>
      </c>
      <c r="B7" s="3"/>
      <c r="C7" s="6">
        <f t="shared" si="0"/>
        <v>0</v>
      </c>
      <c r="D7" s="6">
        <f t="shared" si="1"/>
        <v>0</v>
      </c>
      <c r="E7" s="6">
        <f t="shared" si="2"/>
        <v>0</v>
      </c>
      <c r="F7" s="6">
        <f t="shared" si="3"/>
        <v>0</v>
      </c>
      <c r="G7" s="6">
        <f t="shared" si="4"/>
        <v>0</v>
      </c>
    </row>
    <row r="8" spans="1:7" x14ac:dyDescent="0.25">
      <c r="A8" s="2" t="s">
        <v>3</v>
      </c>
      <c r="B8" s="3"/>
      <c r="C8" s="6">
        <f t="shared" si="0"/>
        <v>0</v>
      </c>
      <c r="D8" s="6">
        <f t="shared" si="1"/>
        <v>0</v>
      </c>
      <c r="E8" s="6">
        <f t="shared" si="2"/>
        <v>0</v>
      </c>
      <c r="F8" s="6">
        <f t="shared" si="3"/>
        <v>0</v>
      </c>
      <c r="G8" s="6">
        <f t="shared" si="4"/>
        <v>0</v>
      </c>
    </row>
    <row r="9" spans="1:7" x14ac:dyDescent="0.25">
      <c r="A9" s="2" t="s">
        <v>17</v>
      </c>
      <c r="B9" s="3"/>
      <c r="C9" s="6">
        <f t="shared" si="0"/>
        <v>0</v>
      </c>
      <c r="D9" s="6">
        <f t="shared" si="1"/>
        <v>0</v>
      </c>
      <c r="E9" s="6">
        <f t="shared" si="2"/>
        <v>0</v>
      </c>
      <c r="F9" s="6">
        <f t="shared" si="3"/>
        <v>0</v>
      </c>
      <c r="G9" s="6">
        <f t="shared" si="4"/>
        <v>0</v>
      </c>
    </row>
    <row r="10" spans="1:7" x14ac:dyDescent="0.25">
      <c r="A10" s="2" t="s">
        <v>18</v>
      </c>
      <c r="B10" s="3"/>
      <c r="C10" s="6">
        <f t="shared" si="0"/>
        <v>0</v>
      </c>
      <c r="D10" s="6">
        <f t="shared" si="1"/>
        <v>0</v>
      </c>
      <c r="E10" s="6">
        <f t="shared" si="2"/>
        <v>0</v>
      </c>
      <c r="F10" s="6">
        <f t="shared" si="3"/>
        <v>0</v>
      </c>
      <c r="G10" s="6">
        <f t="shared" si="4"/>
        <v>0</v>
      </c>
    </row>
    <row r="11" spans="1:7" x14ac:dyDescent="0.25">
      <c r="A11" s="2" t="s">
        <v>20</v>
      </c>
      <c r="B11" s="3"/>
      <c r="C11" s="6">
        <f t="shared" si="0"/>
        <v>0</v>
      </c>
      <c r="D11" s="6">
        <f t="shared" si="1"/>
        <v>0</v>
      </c>
      <c r="E11" s="6">
        <f t="shared" si="2"/>
        <v>0</v>
      </c>
      <c r="F11" s="6">
        <f t="shared" si="3"/>
        <v>0</v>
      </c>
      <c r="G11" s="6">
        <f t="shared" si="4"/>
        <v>0</v>
      </c>
    </row>
    <row r="12" spans="1:7" x14ac:dyDescent="0.25">
      <c r="A12" s="5" t="s">
        <v>2</v>
      </c>
      <c r="B12" s="6">
        <f>B4-(B4*27.06%)</f>
        <v>0</v>
      </c>
      <c r="C12" s="6">
        <f t="shared" si="0"/>
        <v>0</v>
      </c>
      <c r="D12" s="6">
        <f t="shared" si="1"/>
        <v>0</v>
      </c>
      <c r="E12" s="6">
        <f t="shared" si="2"/>
        <v>0</v>
      </c>
      <c r="F12" s="6">
        <f t="shared" si="3"/>
        <v>0</v>
      </c>
      <c r="G12" s="6">
        <f t="shared" si="4"/>
        <v>0</v>
      </c>
    </row>
    <row r="13" spans="1:7" x14ac:dyDescent="0.25">
      <c r="A13" s="5" t="s">
        <v>17</v>
      </c>
      <c r="B13" s="6">
        <f>B9-(B9*27.06%)</f>
        <v>0</v>
      </c>
      <c r="C13" s="6">
        <f t="shared" si="0"/>
        <v>0</v>
      </c>
      <c r="D13" s="6">
        <f t="shared" si="1"/>
        <v>0</v>
      </c>
      <c r="E13" s="6">
        <f t="shared" si="2"/>
        <v>0</v>
      </c>
      <c r="F13" s="6">
        <f t="shared" si="3"/>
        <v>0</v>
      </c>
      <c r="G13" s="6">
        <f t="shared" si="4"/>
        <v>0</v>
      </c>
    </row>
    <row r="14" spans="1:7" x14ac:dyDescent="0.25">
      <c r="A14" s="5" t="s">
        <v>18</v>
      </c>
      <c r="B14" s="6">
        <f>B10-(B10*13.7%)</f>
        <v>0</v>
      </c>
      <c r="C14" s="6">
        <f t="shared" si="0"/>
        <v>0</v>
      </c>
      <c r="D14" s="6">
        <f t="shared" si="1"/>
        <v>0</v>
      </c>
      <c r="E14" s="6">
        <f t="shared" si="2"/>
        <v>0</v>
      </c>
      <c r="F14" s="6">
        <f t="shared" si="3"/>
        <v>0</v>
      </c>
      <c r="G14" s="6">
        <f t="shared" si="4"/>
        <v>0</v>
      </c>
    </row>
    <row r="15" spans="1:7" x14ac:dyDescent="0.25">
      <c r="A15" s="5" t="s">
        <v>20</v>
      </c>
      <c r="B15" s="6">
        <f>B11-(B11*1.02)</f>
        <v>0</v>
      </c>
      <c r="C15" s="6">
        <f t="shared" si="0"/>
        <v>0</v>
      </c>
      <c r="D15" s="6">
        <f t="shared" si="1"/>
        <v>0</v>
      </c>
      <c r="E15" s="6">
        <f t="shared" si="2"/>
        <v>0</v>
      </c>
      <c r="F15" s="6">
        <f t="shared" si="3"/>
        <v>0</v>
      </c>
      <c r="G15" s="6">
        <f t="shared" si="4"/>
        <v>0</v>
      </c>
    </row>
    <row r="16" spans="1:7" x14ac:dyDescent="0.25">
      <c r="A16" s="5" t="s">
        <v>7</v>
      </c>
      <c r="B16" s="6">
        <f>B5</f>
        <v>0</v>
      </c>
      <c r="C16" s="6">
        <f t="shared" si="0"/>
        <v>0</v>
      </c>
      <c r="D16" s="6">
        <f t="shared" si="1"/>
        <v>0</v>
      </c>
      <c r="E16" s="6">
        <f t="shared" si="2"/>
        <v>0</v>
      </c>
      <c r="F16" s="6">
        <f t="shared" si="3"/>
        <v>0</v>
      </c>
      <c r="G16" s="6">
        <f t="shared" si="4"/>
        <v>0</v>
      </c>
    </row>
    <row r="17" spans="1:7" ht="15" customHeight="1" x14ac:dyDescent="0.25">
      <c r="A17" s="5" t="s">
        <v>9</v>
      </c>
      <c r="B17" s="6">
        <f>B7</f>
        <v>0</v>
      </c>
      <c r="C17" s="6">
        <f t="shared" si="0"/>
        <v>0</v>
      </c>
      <c r="D17" s="6">
        <f t="shared" si="1"/>
        <v>0</v>
      </c>
      <c r="E17" s="6">
        <f t="shared" si="2"/>
        <v>0</v>
      </c>
      <c r="F17" s="6">
        <f t="shared" si="3"/>
        <v>0</v>
      </c>
      <c r="G17" s="6">
        <f t="shared" si="4"/>
        <v>0</v>
      </c>
    </row>
    <row r="18" spans="1:7" ht="15.75" thickBot="1" x14ac:dyDescent="0.3"/>
    <row r="19" spans="1:7" ht="72" customHeight="1" thickTop="1" thickBot="1" x14ac:dyDescent="0.3">
      <c r="A19" s="10" t="s">
        <v>15</v>
      </c>
      <c r="B19" s="11"/>
      <c r="C19" s="11"/>
      <c r="D19" s="7">
        <f>SUM(C4:C9)*11+SUM(C12:C17)</f>
        <v>0</v>
      </c>
    </row>
    <row r="20" spans="1:7" ht="15.75" thickTop="1" x14ac:dyDescent="0.25">
      <c r="F20" s="8"/>
    </row>
  </sheetData>
  <sheetProtection algorithmName="SHA-512" hashValue="jrWwPTRIR3le2ni8Jjk+2rbncoYPS8TCAujmKnRphlY4VZ3XU/ysfDuhLDtJqLSybixXsoUO/oG3K1gw/hckwQ==" saltValue="VBH6w6l8RcQODD+GtKOwdQ==" spinCount="100000" sheet="1" selectLockedCells="1"/>
  <mergeCells count="3">
    <mergeCell ref="B1:G1"/>
    <mergeCell ref="A19:C19"/>
    <mergeCell ref="A2:G2"/>
  </mergeCells>
  <phoneticPr fontId="6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Afil. y NTecno</dc:creator>
  <cp:lastModifiedBy>Unkash Latrem</cp:lastModifiedBy>
  <dcterms:created xsi:type="dcterms:W3CDTF">2022-10-21T07:39:42Z</dcterms:created>
  <dcterms:modified xsi:type="dcterms:W3CDTF">2025-12-04T16:29:35Z</dcterms:modified>
</cp:coreProperties>
</file>